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5840"/>
  </bookViews>
  <sheets>
    <sheet name="LO Krośniewice" sheetId="7" r:id="rId1"/>
  </sheets>
  <calcPr calcId="125725"/>
</workbook>
</file>

<file path=xl/calcChain.xml><?xml version="1.0" encoding="utf-8"?>
<calcChain xmlns="http://schemas.openxmlformats.org/spreadsheetml/2006/main">
  <c r="C54" i="7"/>
  <c r="E8"/>
  <c r="C7"/>
  <c r="C6"/>
  <c r="C5"/>
  <c r="C4"/>
</calcChain>
</file>

<file path=xl/sharedStrings.xml><?xml version="1.0" encoding="utf-8"?>
<sst xmlns="http://schemas.openxmlformats.org/spreadsheetml/2006/main" count="59" uniqueCount="58">
  <si>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</si>
  <si>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</si>
  <si>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</si>
  <si>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</si>
  <si>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</si>
  <si>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</si>
  <si>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</si>
  <si>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</si>
  <si>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</si>
  <si>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</si>
  <si>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2025.03.26</t>
  </si>
  <si>
    <t>Jednostka: LO Krośniewice</t>
  </si>
  <si>
    <t>LICEUM OGÓLNOKSZTAŁCĄCE W KROŚNIEWICACH</t>
  </si>
  <si>
    <t>Gmina Krośniewice</t>
  </si>
  <si>
    <t>ul. Łęczycka 17</t>
  </si>
  <si>
    <t>99-340 Krośniewice</t>
  </si>
  <si>
    <t>tel. 24 25-23-089</t>
  </si>
  <si>
    <t>000206902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</si>
  <si>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</si>
  <si>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</si>
  <si>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</si>
  <si>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</si>
  <si>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</si>
  <si>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</si>
  <si>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</si>
  <si>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</si>
  <si>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</si>
  <si>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</si>
  <si>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</si>
  <si>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</si>
  <si>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</si>
  <si>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</si>
  <si>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</si>
  <si>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</si>
  <si>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</si>
  <si>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</si>
  <si>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</si>
  <si>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</si>
  <si>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</si>
  <si>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</si>
  <si>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</si>
  <si>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</si>
  <si>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</si>
  <si>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</si>
  <si>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</si>
  <si>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</si>
  <si>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</si>
  <si>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</si>
  <si>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</si>
  <si>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</si>
  <si>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</si>
  <si>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</si>
  <si>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</si>
  <si>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</si>
  <si>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</si>
  <si>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</si>
  <si>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Małgorzata Kołodziejczak
Główny księgowy</t>
  </si>
  <si>
    <t>Agnieszka Bojanowska
 Kierownik jednostki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</si>
</sst>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showGridLines="0" tabSelected="1" topLeftCell="A25" workbookViewId="0">
      <selection activeCell="I57" sqref="I57"/>
    </sheetView>
  </sheetViews>
  <sheetFormatPr defaultColWidth="9.140625" defaultRowHeight="1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/>
    <row r="2" spans="1:13" ht="15" customHeight="1">
      <c r="A2" s="37" t="s">
        <v>11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15.75" customHeight="1">
      <c r="A4" s="8" t="s">
        <v>12</v>
      </c>
      <c r="B4" s="7"/>
      <c r="C4" s="44" t="str">
        <f>IF(G4,"Rachunek zysków i strat","Zestawienie zmian w funduszu jednostki")</f>
        <v>Rachunek zysków i strat</v>
      </c>
      <c r="D4" s="45"/>
      <c r="E4" s="47" t="s">
        <v>13</v>
      </c>
      <c r="F4" s="48"/>
      <c r="G4" s="16" t="b">
        <v>1</v>
      </c>
      <c r="H4" s="16"/>
    </row>
    <row r="5" spans="1:13" ht="15" customHeight="1">
      <c r="A5" s="8" t="s">
        <v>14</v>
      </c>
      <c r="B5" s="7"/>
      <c r="C5" s="46" t="str">
        <f>IF(G5,"sporządzony","sporządzone")</f>
        <v>sporządzony</v>
      </c>
      <c r="D5" s="45"/>
      <c r="E5" s="47"/>
      <c r="F5" s="48"/>
      <c r="G5" s="16" t="b">
        <v>1</v>
      </c>
    </row>
    <row r="6" spans="1:13" ht="15" customHeight="1">
      <c r="A6" s="8" t="s">
        <v>15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>
      <c r="A7" s="12" t="s">
        <v>16</v>
      </c>
      <c r="B7" s="11"/>
      <c r="C7" s="46" t="str">
        <f>IF(G4,"Wariant porównawczy","")</f>
        <v>Wariant porównawczy</v>
      </c>
      <c r="D7" s="45"/>
      <c r="E7" s="27" t="s">
        <v>1</v>
      </c>
      <c r="F7" s="28"/>
      <c r="G7" s="29">
        <v>2024</v>
      </c>
    </row>
    <row r="8" spans="1:13" ht="15" customHeight="1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>
      <c r="A9" s="12" t="s">
        <v>17</v>
      </c>
      <c r="B9" s="11"/>
      <c r="C9" s="35" t="s">
        <v>3</v>
      </c>
      <c r="D9" s="36"/>
      <c r="E9" s="10" t="s">
        <v>1</v>
      </c>
      <c r="F9" s="9"/>
    </row>
    <row r="10" spans="1:13" ht="15" customHeight="1"/>
    <row r="11" spans="1:13" ht="25.5" customHeight="1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>
      <c r="A12" s="2" t="s">
        <v>18</v>
      </c>
      <c r="B12" s="1"/>
      <c r="C12" s="1"/>
      <c r="D12" s="33"/>
      <c r="E12" s="30">
        <v>96</v>
      </c>
      <c r="F12" s="30">
        <v>78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>
      <c r="A13" s="2" t="s">
        <v>19</v>
      </c>
      <c r="B13" s="1"/>
      <c r="C13" s="1"/>
      <c r="D13" s="33"/>
      <c r="E13" s="30">
        <v>0</v>
      </c>
      <c r="F13" s="30">
        <v>0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>
      <c r="A14" s="2" t="s">
        <v>20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>
      <c r="A15" s="2" t="s">
        <v>21</v>
      </c>
      <c r="B15" s="1"/>
      <c r="C15" s="1"/>
      <c r="D15" s="33"/>
      <c r="E15" s="30">
        <v>0</v>
      </c>
      <c r="F15" s="30">
        <v>0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>
      <c r="A16" s="2" t="s">
        <v>22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>
      <c r="A17" s="2" t="s">
        <v>23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>
      <c r="A18" s="2" t="s">
        <v>24</v>
      </c>
      <c r="B18" s="1"/>
      <c r="C18" s="1"/>
      <c r="D18" s="33"/>
      <c r="E18" s="30">
        <v>96</v>
      </c>
      <c r="F18" s="30">
        <v>78</v>
      </c>
      <c r="G18" s="16" t="b">
        <v>0</v>
      </c>
      <c r="H18" s="16"/>
      <c r="I18" s="16"/>
      <c r="J18" s="16"/>
      <c r="K18" s="16"/>
      <c r="L18" s="16"/>
      <c r="M18" s="16"/>
    </row>
    <row r="19" spans="1:13" ht="15" customHeight="1">
      <c r="A19" s="2" t="s">
        <v>25</v>
      </c>
      <c r="B19" s="1"/>
      <c r="C19" s="1"/>
      <c r="D19" s="33"/>
      <c r="E19" s="30">
        <v>2039918.72</v>
      </c>
      <c r="F19" s="30">
        <v>2423749.52</v>
      </c>
      <c r="G19" s="16" t="b">
        <v>1</v>
      </c>
      <c r="H19" s="16"/>
      <c r="I19" s="16"/>
      <c r="J19" s="16"/>
      <c r="K19" s="16"/>
      <c r="L19" s="16"/>
      <c r="M19" s="16"/>
    </row>
    <row r="20" spans="1:13" ht="15" customHeight="1">
      <c r="A20" s="2" t="s">
        <v>26</v>
      </c>
      <c r="B20" s="1"/>
      <c r="C20" s="1"/>
      <c r="D20" s="33"/>
      <c r="E20" s="30">
        <v>251303.94</v>
      </c>
      <c r="F20" s="30">
        <v>168547.44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>
      <c r="A21" s="2" t="s">
        <v>27</v>
      </c>
      <c r="B21" s="1"/>
      <c r="C21" s="1"/>
      <c r="D21" s="33"/>
      <c r="E21" s="30">
        <v>83890.86</v>
      </c>
      <c r="F21" s="30">
        <v>118005.79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>
      <c r="A22" s="2" t="s">
        <v>28</v>
      </c>
      <c r="B22" s="1"/>
      <c r="C22" s="1"/>
      <c r="D22" s="33"/>
      <c r="E22" s="30">
        <v>75085.600000000006</v>
      </c>
      <c r="F22" s="30">
        <v>73616.45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>
      <c r="A23" s="2" t="s">
        <v>29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>
      <c r="A24" s="2" t="s">
        <v>30</v>
      </c>
      <c r="B24" s="1"/>
      <c r="C24" s="1"/>
      <c r="D24" s="33"/>
      <c r="E24" s="30">
        <v>1264515.58</v>
      </c>
      <c r="F24" s="30">
        <v>1582321.41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>
      <c r="A25" s="2" t="s">
        <v>31</v>
      </c>
      <c r="B25" s="1"/>
      <c r="C25" s="1"/>
      <c r="D25" s="33"/>
      <c r="E25" s="30">
        <v>362580.34</v>
      </c>
      <c r="F25" s="30">
        <v>478208.1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>
      <c r="A26" s="2" t="s">
        <v>32</v>
      </c>
      <c r="B26" s="1"/>
      <c r="C26" s="1"/>
      <c r="D26" s="33"/>
      <c r="E26" s="30">
        <v>2542.4</v>
      </c>
      <c r="F26" s="30">
        <v>3050.33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>
      <c r="A27" s="2" t="s">
        <v>33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>
      <c r="A28" s="2" t="s">
        <v>34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>
      <c r="A29" s="2" t="s">
        <v>35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15" customHeight="1">
      <c r="A30" s="2" t="s">
        <v>36</v>
      </c>
      <c r="B30" s="1"/>
      <c r="C30" s="1"/>
      <c r="D30" s="33"/>
      <c r="E30" s="30">
        <v>-2039822.72</v>
      </c>
      <c r="F30" s="30">
        <v>-2423671.52</v>
      </c>
      <c r="G30" s="16" t="b">
        <v>1</v>
      </c>
      <c r="H30" s="16"/>
      <c r="I30" s="16"/>
      <c r="J30" s="16"/>
      <c r="K30" s="16"/>
      <c r="L30" s="16"/>
      <c r="M30" s="16"/>
    </row>
    <row r="31" spans="1:13" ht="15" customHeight="1">
      <c r="A31" s="2" t="s">
        <v>37</v>
      </c>
      <c r="B31" s="1"/>
      <c r="C31" s="1"/>
      <c r="D31" s="33"/>
      <c r="E31" s="30">
        <v>1608.36</v>
      </c>
      <c r="F31" s="30">
        <v>7344.09</v>
      </c>
      <c r="G31" s="16" t="b">
        <v>1</v>
      </c>
      <c r="H31" s="16"/>
      <c r="I31" s="16"/>
      <c r="J31" s="16"/>
      <c r="K31" s="16"/>
      <c r="L31" s="16"/>
      <c r="M31" s="16"/>
    </row>
    <row r="32" spans="1:13" ht="15" customHeight="1">
      <c r="A32" s="2" t="s">
        <v>38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>
      <c r="A33" s="2" t="s">
        <v>39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>
      <c r="A34" s="2" t="s">
        <v>40</v>
      </c>
      <c r="B34" s="1"/>
      <c r="C34" s="1"/>
      <c r="D34" s="33"/>
      <c r="E34" s="30">
        <v>1608.36</v>
      </c>
      <c r="F34" s="30">
        <v>7344.09</v>
      </c>
      <c r="G34" s="16" t="b">
        <v>0</v>
      </c>
      <c r="H34" s="16"/>
      <c r="I34" s="16"/>
      <c r="J34" s="16"/>
      <c r="K34" s="16"/>
      <c r="L34" s="16"/>
      <c r="M34" s="16"/>
    </row>
    <row r="35" spans="1:13" ht="15" customHeight="1">
      <c r="A35" s="2" t="s">
        <v>41</v>
      </c>
      <c r="B35" s="1"/>
      <c r="C35" s="1"/>
      <c r="D35" s="33"/>
      <c r="E35" s="30">
        <v>0</v>
      </c>
      <c r="F35" s="30">
        <v>0</v>
      </c>
      <c r="G35" s="16" t="b">
        <v>1</v>
      </c>
      <c r="H35" s="16"/>
      <c r="I35" s="16"/>
      <c r="J35" s="16"/>
      <c r="K35" s="16"/>
      <c r="L35" s="16"/>
      <c r="M35" s="16"/>
    </row>
    <row r="36" spans="1:13" ht="24" customHeight="1">
      <c r="A36" s="2" t="s">
        <v>42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>
      <c r="A37" s="2" t="s">
        <v>43</v>
      </c>
      <c r="B37" s="1"/>
      <c r="C37" s="1"/>
      <c r="D37" s="33"/>
      <c r="E37" s="30">
        <v>0</v>
      </c>
      <c r="F37" s="30">
        <v>0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>
      <c r="A38" s="2" t="s">
        <v>44</v>
      </c>
      <c r="B38" s="1"/>
      <c r="C38" s="1"/>
      <c r="D38" s="33"/>
      <c r="E38" s="30">
        <v>-2038214.36</v>
      </c>
      <c r="F38" s="30">
        <v>-2416327.4300000002</v>
      </c>
      <c r="G38" s="16" t="b">
        <v>1</v>
      </c>
      <c r="H38" s="16"/>
      <c r="I38" s="16"/>
      <c r="J38" s="16"/>
      <c r="K38" s="16"/>
      <c r="L38" s="16"/>
      <c r="M38" s="16"/>
    </row>
    <row r="39" spans="1:13" ht="15" customHeight="1">
      <c r="A39" s="2" t="s">
        <v>45</v>
      </c>
      <c r="B39" s="1"/>
      <c r="C39" s="1"/>
      <c r="D39" s="33"/>
      <c r="E39" s="30">
        <v>0</v>
      </c>
      <c r="F39" s="30">
        <v>0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>
      <c r="A40" s="2" t="s">
        <v>46</v>
      </c>
      <c r="B40" s="1"/>
      <c r="C40" s="1"/>
      <c r="D40" s="33"/>
      <c r="E40" s="30">
        <v>0</v>
      </c>
      <c r="F40" s="30">
        <v>0</v>
      </c>
      <c r="G40" s="16" t="b">
        <v>0</v>
      </c>
      <c r="H40" s="16"/>
      <c r="I40" s="16"/>
      <c r="J40" s="16"/>
      <c r="K40" s="16"/>
      <c r="L40" s="16"/>
      <c r="M40" s="16"/>
    </row>
    <row r="41" spans="1:13" ht="15" customHeight="1">
      <c r="A41" s="2" t="s">
        <v>47</v>
      </c>
      <c r="B41" s="1"/>
      <c r="C41" s="1"/>
      <c r="D41" s="33"/>
      <c r="E41" s="30">
        <v>0</v>
      </c>
      <c r="F41" s="30">
        <v>0</v>
      </c>
      <c r="G41" s="16" t="b">
        <v>0</v>
      </c>
      <c r="H41" s="16"/>
      <c r="I41" s="16"/>
      <c r="J41" s="16"/>
      <c r="K41" s="16"/>
      <c r="L41" s="16"/>
      <c r="M41" s="16"/>
    </row>
    <row r="42" spans="1:13" ht="15" customHeight="1">
      <c r="A42" s="2" t="s">
        <v>48</v>
      </c>
      <c r="B42" s="1"/>
      <c r="C42" s="1"/>
      <c r="D42" s="33"/>
      <c r="E42" s="30">
        <v>0</v>
      </c>
      <c r="F42" s="30">
        <v>0</v>
      </c>
      <c r="G42" s="16" t="b">
        <v>0</v>
      </c>
      <c r="H42" s="16"/>
      <c r="I42" s="16"/>
      <c r="J42" s="16"/>
      <c r="K42" s="16"/>
      <c r="L42" s="16"/>
      <c r="M42" s="16"/>
    </row>
    <row r="43" spans="1:13" ht="15" customHeight="1">
      <c r="A43" s="2" t="s">
        <v>49</v>
      </c>
      <c r="B43" s="1"/>
      <c r="C43" s="1"/>
      <c r="D43" s="33"/>
      <c r="E43" s="30">
        <v>0</v>
      </c>
      <c r="F43" s="30">
        <v>0</v>
      </c>
      <c r="G43" s="16" t="b">
        <v>1</v>
      </c>
      <c r="H43" s="16"/>
      <c r="I43" s="16"/>
      <c r="J43" s="16"/>
      <c r="K43" s="16"/>
      <c r="L43" s="16"/>
      <c r="M43" s="16"/>
    </row>
    <row r="44" spans="1:13" ht="15" customHeight="1">
      <c r="A44" s="2" t="s">
        <v>50</v>
      </c>
      <c r="B44" s="1"/>
      <c r="C44" s="1"/>
      <c r="D44" s="33"/>
      <c r="E44" s="30">
        <v>0</v>
      </c>
      <c r="F44" s="30">
        <v>0</v>
      </c>
      <c r="G44" s="16" t="b">
        <v>0</v>
      </c>
      <c r="H44" s="16"/>
      <c r="I44" s="16"/>
      <c r="J44" s="16"/>
      <c r="K44" s="16"/>
      <c r="L44" s="16"/>
      <c r="M44" s="16"/>
    </row>
    <row r="45" spans="1:13" ht="15" customHeight="1">
      <c r="A45" s="2" t="s">
        <v>51</v>
      </c>
      <c r="B45" s="1"/>
      <c r="C45" s="1"/>
      <c r="D45" s="33"/>
      <c r="E45" s="30">
        <v>0</v>
      </c>
      <c r="F45" s="30">
        <v>0</v>
      </c>
      <c r="G45" s="16" t="b">
        <v>0</v>
      </c>
      <c r="H45" s="16"/>
      <c r="I45" s="16"/>
      <c r="J45" s="16"/>
      <c r="K45" s="16"/>
      <c r="L45" s="16"/>
      <c r="M45" s="16"/>
    </row>
    <row r="46" spans="1:13" ht="15" customHeight="1">
      <c r="A46" s="2" t="s">
        <v>52</v>
      </c>
      <c r="B46" s="1"/>
      <c r="C46" s="1"/>
      <c r="D46" s="33"/>
      <c r="E46" s="30">
        <v>-2038214.36</v>
      </c>
      <c r="F46" s="30">
        <v>-2416327.4300000002</v>
      </c>
      <c r="G46" s="16" t="b">
        <v>1</v>
      </c>
      <c r="H46" s="16"/>
      <c r="I46" s="16"/>
      <c r="J46" s="16"/>
      <c r="K46" s="16"/>
      <c r="L46" s="16"/>
      <c r="M46" s="16"/>
    </row>
    <row r="47" spans="1:13" ht="15" customHeight="1">
      <c r="A47" s="2" t="s">
        <v>53</v>
      </c>
      <c r="B47" s="1"/>
      <c r="C47" s="1"/>
      <c r="D47" s="33"/>
      <c r="E47" s="30">
        <v>0</v>
      </c>
      <c r="F47" s="30">
        <v>0</v>
      </c>
      <c r="G47" s="16" t="b">
        <v>1</v>
      </c>
      <c r="H47" s="16"/>
      <c r="I47" s="16"/>
      <c r="J47" s="16"/>
      <c r="K47" s="16"/>
      <c r="L47" s="16"/>
      <c r="M47" s="16"/>
    </row>
    <row r="48" spans="1:13" ht="15" customHeight="1">
      <c r="A48" s="2" t="s">
        <v>54</v>
      </c>
      <c r="B48" s="1"/>
      <c r="C48" s="1"/>
      <c r="D48" s="33"/>
      <c r="E48" s="30">
        <v>0</v>
      </c>
      <c r="F48" s="30">
        <v>0</v>
      </c>
      <c r="G48" s="16" t="b">
        <v>1</v>
      </c>
      <c r="H48" s="16"/>
      <c r="I48" s="16"/>
      <c r="J48" s="16"/>
      <c r="K48" s="16"/>
      <c r="L48" s="16"/>
      <c r="M48" s="16"/>
    </row>
    <row r="49" spans="1:13" ht="15" customHeight="1">
      <c r="A49" s="2" t="s">
        <v>55</v>
      </c>
      <c r="B49" s="1"/>
      <c r="C49" s="1"/>
      <c r="D49" s="33"/>
      <c r="E49" s="30">
        <v>-2038214.36</v>
      </c>
      <c r="F49" s="30">
        <v>-2416327.4300000002</v>
      </c>
      <c r="G49" s="16" t="b">
        <v>1</v>
      </c>
      <c r="H49" s="16"/>
      <c r="I49" s="16"/>
      <c r="J49" s="16"/>
      <c r="K49" s="16"/>
      <c r="L49" s="16"/>
      <c r="M49" s="16"/>
    </row>
    <row r="50" spans="1:13" ht="15" customHeight="1">
      <c r="A50" s="21"/>
      <c r="B50" s="21"/>
      <c r="C50" s="21"/>
      <c r="D50" s="21"/>
      <c r="E50" s="22"/>
      <c r="F50" s="23"/>
      <c r="G50" s="16"/>
      <c r="H50" s="16"/>
      <c r="I50" s="16"/>
      <c r="J50" s="16"/>
      <c r="K50" s="16"/>
      <c r="L50" s="16"/>
      <c r="M50" s="16"/>
    </row>
    <row r="51" spans="1:13" ht="13.5" hidden="1" customHeight="1">
      <c r="A51" s="34" t="s">
        <v>9</v>
      </c>
      <c r="B51" s="34"/>
      <c r="C51" s="34"/>
      <c r="D51" s="34"/>
      <c r="E51" s="19"/>
      <c r="F51" s="19"/>
      <c r="G51" s="31">
        <v>2024</v>
      </c>
    </row>
    <row r="52" spans="1:13" ht="15" customHeight="1">
      <c r="A52" s="34"/>
      <c r="B52" s="34"/>
      <c r="C52" s="34"/>
      <c r="D52" s="34"/>
      <c r="E52" s="24"/>
      <c r="F52" s="32">
        <v>0</v>
      </c>
      <c r="G52" s="16" t="b">
        <v>0</v>
      </c>
    </row>
    <row r="53" spans="1:13" ht="15" customHeight="1">
      <c r="A53" s="25"/>
      <c r="B53" s="25"/>
      <c r="C53" s="25"/>
      <c r="D53" s="25"/>
      <c r="E53" s="26"/>
      <c r="F53" s="26"/>
      <c r="G53" s="16"/>
    </row>
    <row r="54" spans="1:13" ht="36" customHeight="1">
      <c r="A54" s="14" t="s">
        <v>56</v>
      </c>
      <c r="B54" s="14"/>
      <c r="C54" s="14" t="str">
        <f>G54&amp;CHAR(10)&amp;"......................................."&amp;CHAR(10)&amp;"rok, miesiąc, dzień"</f>
        <v>2025.03.26
.......................................
rok, miesiąc, dzień</v>
      </c>
      <c r="D54" s="14"/>
      <c r="E54" s="14" t="s">
        <v>57</v>
      </c>
      <c r="F54" s="13"/>
      <c r="G54" s="16" t="s">
        <v>10</v>
      </c>
    </row>
    <row r="55" spans="1:13" ht="15" customHeight="1"/>
    <row r="56" spans="1:13" ht="15" customHeight="1"/>
    <row r="57" spans="1:13" ht="15" customHeight="1"/>
    <row r="58" spans="1:13" ht="15" customHeight="1"/>
    <row r="59" spans="1:13" ht="15" customHeight="1"/>
    <row r="60" spans="1:13" ht="15" customHeight="1"/>
    <row r="61" spans="1:13" ht="15" customHeight="1"/>
    <row r="62" spans="1:13" ht="15" customHeight="1"/>
    <row r="63" spans="1:13" ht="15" customHeight="1"/>
    <row r="64" spans="1:1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63">
    <mergeCell ref="A45:D45"/>
    <mergeCell ref="A46:D46"/>
    <mergeCell ref="A47:D47"/>
    <mergeCell ref="A48:D48"/>
    <mergeCell ref="A49:D49"/>
    <mergeCell ref="A40:D40"/>
    <mergeCell ref="A41:D41"/>
    <mergeCell ref="A42:D42"/>
    <mergeCell ref="A43:D43"/>
    <mergeCell ref="A44:D4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13:D13"/>
    <mergeCell ref="A14:D14"/>
  </mergeCells>
  <conditionalFormatting sqref="A12:F49">
    <cfRule type="expression" dxfId="5" priority="11">
      <formula>$G12</formula>
    </cfRule>
  </conditionalFormatting>
  <conditionalFormatting sqref="E12:E49">
    <cfRule type="expression" dxfId="4" priority="10">
      <formula>AND($G$3,$E12=0)</formula>
    </cfRule>
  </conditionalFormatting>
  <conditionalFormatting sqref="F12:F49">
    <cfRule type="expression" dxfId="3" priority="9">
      <formula>AND($G$3,$F12=0)</formula>
    </cfRule>
  </conditionalFormatting>
  <conditionalFormatting sqref="F52">
    <cfRule type="expression" dxfId="2" priority="7">
      <formula>OR($G52=FALSE,AND($G$3,$F52=0))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lokrosniewice, Liceum Ogólnokształcące w Krośniewicach ul. Łęczycka 17, 99-340 Krośniewice&amp;C&amp;"Calibri"&amp;8Strona &amp;P z &amp;N
&amp;R
&amp;"Calibri"&amp;7</oddFooter>
  </headerFooter>
  <ignoredErrors>
    <ignoredError sqref="A1:H53 B54:D54 F54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 Krośniewice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creator>Finanse VULCAN wersja 25.01.0003.39948</dc:creator>
  <cp:lastModifiedBy>Księgowość</cp:lastModifiedBy>
  <cp:lastPrinted>2017-03-30T11:54:44Z</cp:lastPrinted>
  <dcterms:created xsi:type="dcterms:W3CDTF">2017-03-27T06:22:35Z</dcterms:created>
  <dcterms:modified xsi:type="dcterms:W3CDTF">2025-05-08T07:51:02Z</dcterms:modified>
</cp:coreProperties>
</file>