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0400" windowHeight="10815"/>
  </bookViews>
  <sheets>
    <sheet name="BILANS" sheetId="1" r:id="rId1"/>
  </sheets>
  <calcPr calcId="125725"/>
</workbook>
</file>

<file path=xl/calcChain.xml><?xml version="1.0" encoding="utf-8"?>
<calcChain xmlns="http://schemas.openxmlformats.org/spreadsheetml/2006/main">
  <c r="L47" i="1"/>
  <c r="F47"/>
  <c r="K47"/>
  <c r="E47"/>
  <c r="F38"/>
  <c r="E38"/>
  <c r="F32"/>
  <c r="E32"/>
  <c r="L27"/>
  <c r="L19" s="1"/>
  <c r="L17" s="1"/>
  <c r="F27"/>
  <c r="K27"/>
  <c r="K19" s="1"/>
  <c r="K17" s="1"/>
  <c r="E27"/>
  <c r="F21"/>
  <c r="E21"/>
  <c r="F11"/>
  <c r="F10" s="1"/>
  <c r="E11"/>
  <c r="E10" s="1"/>
  <c r="L10"/>
  <c r="K10"/>
  <c r="K8" s="1"/>
  <c r="L8"/>
  <c r="F26" l="1"/>
  <c r="E26"/>
  <c r="F8"/>
  <c r="E8"/>
</calcChain>
</file>

<file path=xl/sharedStrings.xml><?xml version="1.0" encoding="utf-8"?>
<sst xmlns="http://schemas.openxmlformats.org/spreadsheetml/2006/main" count="111" uniqueCount="92">
  <si>
    <t>A.</t>
  </si>
  <si>
    <t>- Aktywa trwałe</t>
  </si>
  <si>
    <t>- Fundusze</t>
  </si>
  <si>
    <t>I.</t>
  </si>
  <si>
    <t>- Wartości niematerialne i prawne</t>
  </si>
  <si>
    <t>- Fundusz jednostki</t>
  </si>
  <si>
    <t>II.</t>
  </si>
  <si>
    <t>- Rzeczowe aktywa trwałe</t>
  </si>
  <si>
    <t>- Wynik finansowy netto (+,-)</t>
  </si>
  <si>
    <t>- Środki trwałe</t>
  </si>
  <si>
    <t>- Zysk netto (+)</t>
  </si>
  <si>
    <t>1.1.</t>
  </si>
  <si>
    <t>- Grunty</t>
  </si>
  <si>
    <t>- Strata netto (-)</t>
  </si>
  <si>
    <t>1.1.1</t>
  </si>
  <si>
    <t>III.</t>
  </si>
  <si>
    <t>- Grunty stanowiące własność jednostki samorządu terytorialnego, przekazane w użytkowanie wieczyste innym podmiotom</t>
  </si>
  <si>
    <t>- Odpisy z wyniku finansowego (nadwyżka środków obrotowych)(-)</t>
  </si>
  <si>
    <t>1.2.</t>
  </si>
  <si>
    <t>IV.</t>
  </si>
  <si>
    <t>- Budynki, lokale i obiekty inżynierii lądowej i wodnej</t>
  </si>
  <si>
    <t>- Fundusz mienia zlikwidowanych jednostek</t>
  </si>
  <si>
    <t>1.3.</t>
  </si>
  <si>
    <t>B.</t>
  </si>
  <si>
    <t>- Urządzenia techniczne i maszyny</t>
  </si>
  <si>
    <t>- Fundusze placówek</t>
  </si>
  <si>
    <t>1.4.</t>
  </si>
  <si>
    <t>C.</t>
  </si>
  <si>
    <t>- Środki transportu</t>
  </si>
  <si>
    <t>- Państwowe fundusze celowe</t>
  </si>
  <si>
    <t>1.5.</t>
  </si>
  <si>
    <t>D.</t>
  </si>
  <si>
    <t>- Inne środki trwałe</t>
  </si>
  <si>
    <t>- Zobowiązania i rezerwy na zobowiązania</t>
  </si>
  <si>
    <t>- Środki trwałe w budowie (inwestycje)</t>
  </si>
  <si>
    <t>- Zobowiązania długoterminowe</t>
  </si>
  <si>
    <t>- Zaliczki na środki trwałe w budowie (inwestycje)</t>
  </si>
  <si>
    <t>- Zobowiązania krótkoterminowe</t>
  </si>
  <si>
    <t>- Należności długoterminowe</t>
  </si>
  <si>
    <t>- Zobowiązania z tytułu dostaw i usług</t>
  </si>
  <si>
    <t>- Długoterminowe aktywa finansowe</t>
  </si>
  <si>
    <t>- Zobowiązania wobec budżetów</t>
  </si>
  <si>
    <t>- Akcje i udziały</t>
  </si>
  <si>
    <t>- Zobowiązania z tytułu ubezpieczeń i innych świadczeń</t>
  </si>
  <si>
    <t>- Inne papiery wartościowe</t>
  </si>
  <si>
    <t>- Zobowiązania z tytułu wynagrodzeń</t>
  </si>
  <si>
    <t>- Inne długoterminowe aktywa finansowe</t>
  </si>
  <si>
    <t>- Pozostałe zobowiązania</t>
  </si>
  <si>
    <t>V.</t>
  </si>
  <si>
    <t>- Wartość mienia zlikwidowanych jednostek</t>
  </si>
  <si>
    <t>- Sumy obce (depozytowe, zabezpieczenie wykonania umów)</t>
  </si>
  <si>
    <t>- Aktywa obrotowe</t>
  </si>
  <si>
    <t>- Rozliczenia z tytułu środków na wydatki budżetowe i z tytułu dochodów budżetowych</t>
  </si>
  <si>
    <t>- Zapasy</t>
  </si>
  <si>
    <t>- Fundusze specjalne</t>
  </si>
  <si>
    <t>8.1.</t>
  </si>
  <si>
    <t>- Materiały</t>
  </si>
  <si>
    <t>- Zakładowy Fundusz Świadczeń Socjalnych</t>
  </si>
  <si>
    <t>8.2.</t>
  </si>
  <si>
    <t>- Półprodukty i produkty w toku</t>
  </si>
  <si>
    <t>- Inne fundusze</t>
  </si>
  <si>
    <t>- Produkty gotowe</t>
  </si>
  <si>
    <t>- Rezerwy na zobowiązania</t>
  </si>
  <si>
    <t>- Towary</t>
  </si>
  <si>
    <t>- Rozliczenia międzyokresowe</t>
  </si>
  <si>
    <t>- Należności krótkoterminowe</t>
  </si>
  <si>
    <t>- Należności z tytułu dostaw i usług</t>
  </si>
  <si>
    <t>- Należności od budżetów</t>
  </si>
  <si>
    <t>- Należności z tytułu ubezpieczeń i innych świadczeń</t>
  </si>
  <si>
    <t>- Pozostałe należności</t>
  </si>
  <si>
    <t>- Krótkoterminowe aktywa finansowe</t>
  </si>
  <si>
    <t>- Środki pieniężne w kasie</t>
  </si>
  <si>
    <t>- Środki pieniężne na rachunkach bankowych</t>
  </si>
  <si>
    <t>- Środki pieniężne państwowego funduszu celowego</t>
  </si>
  <si>
    <t>- Inne środki pieniężne</t>
  </si>
  <si>
    <t>- Akcje lub udziały</t>
  </si>
  <si>
    <t>- Inne krótkoterminowe aktywa finansowe</t>
  </si>
  <si>
    <t>Suma aktywów</t>
  </si>
  <si>
    <t>Suma pasywów</t>
  </si>
  <si>
    <t>Bilans pełny dla budżetu</t>
  </si>
  <si>
    <t>na dzień 31.12.2021 r.</t>
  </si>
  <si>
    <t/>
  </si>
  <si>
    <t>Aktywa</t>
  </si>
  <si>
    <t>Stan na początek roku</t>
  </si>
  <si>
    <t>Na dzień 31.12.2021 r.</t>
  </si>
  <si>
    <t>Pasywa</t>
  </si>
  <si>
    <t>Informacje uzupełniające istotne dla oceny rzetelności i przejrzystości sytuacji finansowej i majątkowej:</t>
  </si>
  <si>
    <t>Małgorzata Kołodziejczak</t>
  </si>
  <si>
    <t>główny księgowy</t>
  </si>
  <si>
    <t>Agnieszka Bojanowska</t>
  </si>
  <si>
    <t>kierownik jednostki</t>
  </si>
  <si>
    <t>Krośniewice, dnia 24.03.2022r.</t>
  </si>
</sst>
</file>

<file path=xl/styles.xml><?xml version="1.0" encoding="utf-8"?>
<styleSheet xmlns="http://schemas.openxmlformats.org/spreadsheetml/2006/main">
  <numFmts count="1">
    <numFmt numFmtId="7" formatCode="#,##0.00\ &quot;zł&quot;;\-#,##0.00\ &quot;zł&quot;"/>
  </numFmts>
  <fonts count="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right"/>
    </xf>
    <xf numFmtId="7" fontId="0" fillId="0" borderId="0" xfId="0" applyNumberFormat="1"/>
    <xf numFmtId="49" fontId="2" fillId="2" borderId="3" xfId="0" applyNumberFormat="1" applyFont="1" applyFill="1" applyBorder="1" applyAlignment="1">
      <alignment horizontal="right"/>
    </xf>
    <xf numFmtId="0" fontId="2" fillId="2" borderId="4" xfId="0" applyFont="1" applyFill="1" applyBorder="1"/>
    <xf numFmtId="49" fontId="2" fillId="3" borderId="5" xfId="0" applyNumberFormat="1" applyFont="1" applyFill="1" applyBorder="1" applyAlignment="1">
      <alignment horizontal="right"/>
    </xf>
    <xf numFmtId="0" fontId="2" fillId="3" borderId="6" xfId="0" applyFont="1" applyFill="1" applyBorder="1"/>
    <xf numFmtId="49" fontId="0" fillId="0" borderId="5" xfId="0" applyNumberFormat="1" applyBorder="1" applyAlignment="1">
      <alignment horizontal="right"/>
    </xf>
    <xf numFmtId="0" fontId="0" fillId="0" borderId="6" xfId="0" applyBorder="1"/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49" fontId="1" fillId="4" borderId="7" xfId="0" applyNumberFormat="1" applyFont="1" applyFill="1" applyBorder="1" applyAlignment="1">
      <alignment horizontal="right"/>
    </xf>
    <xf numFmtId="0" fontId="1" fillId="4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2" fillId="2" borderId="10" xfId="0" applyNumberFormat="1" applyFont="1" applyFill="1" applyBorder="1"/>
    <xf numFmtId="7" fontId="2" fillId="3" borderId="11" xfId="0" applyNumberFormat="1" applyFont="1" applyFill="1" applyBorder="1"/>
    <xf numFmtId="7" fontId="0" fillId="0" borderId="11" xfId="0" applyNumberFormat="1" applyBorder="1"/>
    <xf numFmtId="7" fontId="2" fillId="2" borderId="11" xfId="0" applyNumberFormat="1" applyFont="1" applyFill="1" applyBorder="1"/>
    <xf numFmtId="7" fontId="1" fillId="4" borderId="12" xfId="0" applyNumberFormat="1" applyFont="1" applyFill="1" applyBorder="1"/>
    <xf numFmtId="7" fontId="2" fillId="2" borderId="3" xfId="0" applyNumberFormat="1" applyFont="1" applyFill="1" applyBorder="1"/>
    <xf numFmtId="7" fontId="2" fillId="3" borderId="5" xfId="0" applyNumberFormat="1" applyFont="1" applyFill="1" applyBorder="1"/>
    <xf numFmtId="7" fontId="0" fillId="0" borderId="5" xfId="0" applyNumberFormat="1" applyBorder="1"/>
    <xf numFmtId="7" fontId="2" fillId="2" borderId="5" xfId="0" applyNumberFormat="1" applyFont="1" applyFill="1" applyBorder="1"/>
    <xf numFmtId="7" fontId="1" fillId="4" borderId="7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6"/>
  <sheetViews>
    <sheetView tabSelected="1" topLeftCell="A19" workbookViewId="0">
      <selection activeCell="C56" sqref="C56"/>
    </sheetView>
  </sheetViews>
  <sheetFormatPr defaultRowHeight="14.25"/>
  <cols>
    <col min="1" max="1" width="0.875" customWidth="1"/>
    <col min="2" max="2" width="4.625" style="1" customWidth="1"/>
    <col min="3" max="3" width="50.625" customWidth="1"/>
    <col min="4" max="4" width="3.625" customWidth="1"/>
    <col min="5" max="6" width="20.625" style="2" customWidth="1"/>
    <col min="7" max="7" width="0.875" customWidth="1"/>
    <col min="8" max="8" width="4.625" style="1" customWidth="1"/>
    <col min="9" max="9" width="50.625" customWidth="1"/>
    <col min="10" max="10" width="3.625" customWidth="1"/>
    <col min="11" max="12" width="20.625" style="2" customWidth="1"/>
  </cols>
  <sheetData>
    <row r="2" spans="2:12" ht="20.25">
      <c r="B2" s="25" t="s">
        <v>79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>
      <c r="B3" s="27" t="s">
        <v>80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>
      <c r="B4" s="29" t="s">
        <v>81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6" spans="2:12" ht="15" thickBot="1"/>
    <row r="7" spans="2:12" ht="30.75" thickBot="1">
      <c r="B7" s="31" t="s">
        <v>82</v>
      </c>
      <c r="C7" s="32"/>
      <c r="D7" s="32"/>
      <c r="E7" s="13" t="s">
        <v>83</v>
      </c>
      <c r="F7" s="24" t="s">
        <v>84</v>
      </c>
      <c r="H7" s="31" t="s">
        <v>85</v>
      </c>
      <c r="I7" s="32"/>
      <c r="J7" s="32"/>
      <c r="K7" s="13" t="s">
        <v>83</v>
      </c>
      <c r="L7" s="24" t="s">
        <v>84</v>
      </c>
    </row>
    <row r="8" spans="2:12">
      <c r="B8" s="3" t="s">
        <v>0</v>
      </c>
      <c r="C8" s="4" t="s">
        <v>1</v>
      </c>
      <c r="D8" s="4">
        <v>1</v>
      </c>
      <c r="E8" s="19">
        <f>E9+E10+E20+E21+E25</f>
        <v>7488481.5300000003</v>
      </c>
      <c r="F8" s="14">
        <f>F9+F10+F20+F21+F25</f>
        <v>7236262.8200000003</v>
      </c>
      <c r="H8" s="3" t="s">
        <v>0</v>
      </c>
      <c r="I8" s="4" t="s">
        <v>2</v>
      </c>
      <c r="J8" s="4">
        <v>41</v>
      </c>
      <c r="K8" s="19">
        <f>K9+K10+K13+K14</f>
        <v>7393357.96</v>
      </c>
      <c r="L8" s="14">
        <f>L9+L10+L13+L14</f>
        <v>7139877.419999999</v>
      </c>
    </row>
    <row r="9" spans="2:12">
      <c r="B9" s="5" t="s">
        <v>3</v>
      </c>
      <c r="C9" s="6" t="s">
        <v>4</v>
      </c>
      <c r="D9" s="6">
        <v>2</v>
      </c>
      <c r="E9" s="20">
        <v>0</v>
      </c>
      <c r="F9" s="15">
        <v>0</v>
      </c>
      <c r="H9" s="5" t="s">
        <v>3</v>
      </c>
      <c r="I9" s="6" t="s">
        <v>5</v>
      </c>
      <c r="J9" s="6">
        <v>42</v>
      </c>
      <c r="K9" s="20">
        <v>9242030.4100000001</v>
      </c>
      <c r="L9" s="15">
        <v>8945017.1199999992</v>
      </c>
    </row>
    <row r="10" spans="2:12">
      <c r="B10" s="5" t="s">
        <v>6</v>
      </c>
      <c r="C10" s="6" t="s">
        <v>7</v>
      </c>
      <c r="D10" s="6">
        <v>3</v>
      </c>
      <c r="E10" s="20">
        <f>E11+E18+E19</f>
        <v>7488481.5300000003</v>
      </c>
      <c r="F10" s="15">
        <f>F11+F18+F19</f>
        <v>7236262.8200000003</v>
      </c>
      <c r="H10" s="5" t="s">
        <v>6</v>
      </c>
      <c r="I10" s="6" t="s">
        <v>8</v>
      </c>
      <c r="J10" s="6">
        <v>43</v>
      </c>
      <c r="K10" s="20">
        <f>K11+K12</f>
        <v>-1848672.45</v>
      </c>
      <c r="L10" s="15">
        <f>L11+L12</f>
        <v>-1805139.7</v>
      </c>
    </row>
    <row r="11" spans="2:12">
      <c r="B11" s="7">
        <v>1</v>
      </c>
      <c r="C11" s="8" t="s">
        <v>9</v>
      </c>
      <c r="D11" s="8">
        <v>4</v>
      </c>
      <c r="E11" s="21">
        <f>E12+E14+E15+E16+E17</f>
        <v>7488481.5300000003</v>
      </c>
      <c r="F11" s="16">
        <f>F12+F14+F15+F16+F17</f>
        <v>7236262.8200000003</v>
      </c>
      <c r="H11" s="7">
        <v>1</v>
      </c>
      <c r="I11" s="8" t="s">
        <v>10</v>
      </c>
      <c r="J11" s="8">
        <v>44</v>
      </c>
      <c r="K11" s="21">
        <v>0</v>
      </c>
      <c r="L11" s="16">
        <v>0</v>
      </c>
    </row>
    <row r="12" spans="2:12">
      <c r="B12" s="7" t="s">
        <v>11</v>
      </c>
      <c r="C12" s="8" t="s">
        <v>12</v>
      </c>
      <c r="D12" s="8">
        <v>5</v>
      </c>
      <c r="E12" s="21">
        <v>431500</v>
      </c>
      <c r="F12" s="16">
        <v>431500</v>
      </c>
      <c r="H12" s="7">
        <v>2</v>
      </c>
      <c r="I12" s="8" t="s">
        <v>13</v>
      </c>
      <c r="J12" s="8">
        <v>45</v>
      </c>
      <c r="K12" s="21">
        <v>-1848672.45</v>
      </c>
      <c r="L12" s="16">
        <v>-1805139.7</v>
      </c>
    </row>
    <row r="13" spans="2:12">
      <c r="B13" s="7" t="s">
        <v>14</v>
      </c>
      <c r="C13" s="8" t="s">
        <v>16</v>
      </c>
      <c r="D13" s="8">
        <v>6</v>
      </c>
      <c r="E13" s="21">
        <v>0</v>
      </c>
      <c r="F13" s="16">
        <v>0</v>
      </c>
      <c r="H13" s="5" t="s">
        <v>15</v>
      </c>
      <c r="I13" s="6" t="s">
        <v>17</v>
      </c>
      <c r="J13" s="6">
        <v>46</v>
      </c>
      <c r="K13" s="20">
        <v>0</v>
      </c>
      <c r="L13" s="15">
        <v>0</v>
      </c>
    </row>
    <row r="14" spans="2:12">
      <c r="B14" s="7" t="s">
        <v>18</v>
      </c>
      <c r="C14" s="8" t="s">
        <v>20</v>
      </c>
      <c r="D14" s="8">
        <v>7</v>
      </c>
      <c r="E14" s="21">
        <v>7054755.0800000001</v>
      </c>
      <c r="F14" s="16">
        <v>6803884.6200000001</v>
      </c>
      <c r="H14" s="5" t="s">
        <v>19</v>
      </c>
      <c r="I14" s="6" t="s">
        <v>21</v>
      </c>
      <c r="J14" s="6">
        <v>47</v>
      </c>
      <c r="K14" s="20">
        <v>0</v>
      </c>
      <c r="L14" s="15">
        <v>0</v>
      </c>
    </row>
    <row r="15" spans="2:12">
      <c r="B15" s="7" t="s">
        <v>22</v>
      </c>
      <c r="C15" s="8" t="s">
        <v>24</v>
      </c>
      <c r="D15" s="8">
        <v>8</v>
      </c>
      <c r="E15" s="21">
        <v>2226.4499999999998</v>
      </c>
      <c r="F15" s="16">
        <v>878.2</v>
      </c>
      <c r="H15" s="9" t="s">
        <v>23</v>
      </c>
      <c r="I15" s="10" t="s">
        <v>25</v>
      </c>
      <c r="J15" s="10">
        <v>48</v>
      </c>
      <c r="K15" s="22">
        <v>0</v>
      </c>
      <c r="L15" s="17">
        <v>0</v>
      </c>
    </row>
    <row r="16" spans="2:12">
      <c r="B16" s="7" t="s">
        <v>26</v>
      </c>
      <c r="C16" s="8" t="s">
        <v>28</v>
      </c>
      <c r="D16" s="8">
        <v>9</v>
      </c>
      <c r="E16" s="21">
        <v>0</v>
      </c>
      <c r="F16" s="16">
        <v>0</v>
      </c>
      <c r="H16" s="9" t="s">
        <v>27</v>
      </c>
      <c r="I16" s="10" t="s">
        <v>29</v>
      </c>
      <c r="J16" s="10">
        <v>49</v>
      </c>
      <c r="K16" s="22">
        <v>0</v>
      </c>
      <c r="L16" s="17">
        <v>0</v>
      </c>
    </row>
    <row r="17" spans="2:12">
      <c r="B17" s="7" t="s">
        <v>30</v>
      </c>
      <c r="C17" s="8" t="s">
        <v>32</v>
      </c>
      <c r="D17" s="8">
        <v>10</v>
      </c>
      <c r="E17" s="21">
        <v>0</v>
      </c>
      <c r="F17" s="16">
        <v>0</v>
      </c>
      <c r="H17" s="9" t="s">
        <v>31</v>
      </c>
      <c r="I17" s="10" t="s">
        <v>33</v>
      </c>
      <c r="J17" s="10">
        <v>50</v>
      </c>
      <c r="K17" s="22">
        <f>K18+K19+K30+K31</f>
        <v>113222.07</v>
      </c>
      <c r="L17" s="17">
        <f>L18+L19+L30+L31</f>
        <v>114522.38</v>
      </c>
    </row>
    <row r="18" spans="2:12">
      <c r="B18" s="7">
        <v>2</v>
      </c>
      <c r="C18" s="8" t="s">
        <v>34</v>
      </c>
      <c r="D18" s="8">
        <v>11</v>
      </c>
      <c r="E18" s="21">
        <v>0</v>
      </c>
      <c r="F18" s="16">
        <v>0</v>
      </c>
      <c r="H18" s="5" t="s">
        <v>3</v>
      </c>
      <c r="I18" s="6" t="s">
        <v>35</v>
      </c>
      <c r="J18" s="6">
        <v>51</v>
      </c>
      <c r="K18" s="20">
        <v>0</v>
      </c>
      <c r="L18" s="15">
        <v>0</v>
      </c>
    </row>
    <row r="19" spans="2:12">
      <c r="B19" s="7">
        <v>3</v>
      </c>
      <c r="C19" s="8" t="s">
        <v>36</v>
      </c>
      <c r="D19" s="8">
        <v>12</v>
      </c>
      <c r="E19" s="21">
        <v>0</v>
      </c>
      <c r="F19" s="16">
        <v>0</v>
      </c>
      <c r="H19" s="5" t="s">
        <v>6</v>
      </c>
      <c r="I19" s="6" t="s">
        <v>37</v>
      </c>
      <c r="J19" s="6">
        <v>52</v>
      </c>
      <c r="K19" s="20">
        <f>K20+K21+K22+K23+K24+K25+K26+K27</f>
        <v>113222.07</v>
      </c>
      <c r="L19" s="15">
        <f>L20+L21+L22+L23+L24+L25+L26+L27</f>
        <v>114522.38</v>
      </c>
    </row>
    <row r="20" spans="2:12">
      <c r="B20" s="5" t="s">
        <v>15</v>
      </c>
      <c r="C20" s="6" t="s">
        <v>38</v>
      </c>
      <c r="D20" s="6">
        <v>13</v>
      </c>
      <c r="E20" s="20">
        <v>0</v>
      </c>
      <c r="F20" s="15">
        <v>0</v>
      </c>
      <c r="H20" s="7">
        <v>1</v>
      </c>
      <c r="I20" s="8" t="s">
        <v>39</v>
      </c>
      <c r="J20" s="8">
        <v>53</v>
      </c>
      <c r="K20" s="21">
        <v>1962.16</v>
      </c>
      <c r="L20" s="16">
        <v>2086.21</v>
      </c>
    </row>
    <row r="21" spans="2:12">
      <c r="B21" s="5" t="s">
        <v>19</v>
      </c>
      <c r="C21" s="6" t="s">
        <v>40</v>
      </c>
      <c r="D21" s="6">
        <v>14</v>
      </c>
      <c r="E21" s="20">
        <f>E22+E23+E24</f>
        <v>0</v>
      </c>
      <c r="F21" s="15">
        <f>F22+F23+F24</f>
        <v>0</v>
      </c>
      <c r="H21" s="7">
        <v>2</v>
      </c>
      <c r="I21" s="8" t="s">
        <v>41</v>
      </c>
      <c r="J21" s="8">
        <v>54</v>
      </c>
      <c r="K21" s="21">
        <v>0</v>
      </c>
      <c r="L21" s="16">
        <v>0</v>
      </c>
    </row>
    <row r="22" spans="2:12">
      <c r="B22" s="7">
        <v>1</v>
      </c>
      <c r="C22" s="8" t="s">
        <v>42</v>
      </c>
      <c r="D22" s="8">
        <v>15</v>
      </c>
      <c r="E22" s="21">
        <v>0</v>
      </c>
      <c r="F22" s="16">
        <v>0</v>
      </c>
      <c r="H22" s="7">
        <v>3</v>
      </c>
      <c r="I22" s="8" t="s">
        <v>43</v>
      </c>
      <c r="J22" s="8">
        <v>55</v>
      </c>
      <c r="K22" s="21">
        <v>14865.05</v>
      </c>
      <c r="L22" s="16">
        <v>15128.44</v>
      </c>
    </row>
    <row r="23" spans="2:12">
      <c r="B23" s="7">
        <v>2</v>
      </c>
      <c r="C23" s="8" t="s">
        <v>44</v>
      </c>
      <c r="D23" s="8">
        <v>16</v>
      </c>
      <c r="E23" s="21">
        <v>0</v>
      </c>
      <c r="F23" s="16">
        <v>0</v>
      </c>
      <c r="H23" s="7">
        <v>4</v>
      </c>
      <c r="I23" s="8" t="s">
        <v>45</v>
      </c>
      <c r="J23" s="8">
        <v>56</v>
      </c>
      <c r="K23" s="21">
        <v>79288.289999999994</v>
      </c>
      <c r="L23" s="16">
        <v>80549.320000000007</v>
      </c>
    </row>
    <row r="24" spans="2:12">
      <c r="B24" s="7">
        <v>3</v>
      </c>
      <c r="C24" s="8" t="s">
        <v>46</v>
      </c>
      <c r="D24" s="8">
        <v>17</v>
      </c>
      <c r="E24" s="21">
        <v>0</v>
      </c>
      <c r="F24" s="16">
        <v>0</v>
      </c>
      <c r="H24" s="7">
        <v>5</v>
      </c>
      <c r="I24" s="8" t="s">
        <v>47</v>
      </c>
      <c r="J24" s="8">
        <v>57</v>
      </c>
      <c r="K24" s="21">
        <v>0</v>
      </c>
      <c r="L24" s="16">
        <v>0</v>
      </c>
    </row>
    <row r="25" spans="2:12">
      <c r="B25" s="5" t="s">
        <v>48</v>
      </c>
      <c r="C25" s="6" t="s">
        <v>49</v>
      </c>
      <c r="D25" s="6">
        <v>18</v>
      </c>
      <c r="E25" s="20">
        <v>0</v>
      </c>
      <c r="F25" s="15">
        <v>0</v>
      </c>
      <c r="H25" s="7">
        <v>6</v>
      </c>
      <c r="I25" s="8" t="s">
        <v>50</v>
      </c>
      <c r="J25" s="8">
        <v>58</v>
      </c>
      <c r="K25" s="21">
        <v>0</v>
      </c>
      <c r="L25" s="16">
        <v>0</v>
      </c>
    </row>
    <row r="26" spans="2:12">
      <c r="B26" s="9" t="s">
        <v>23</v>
      </c>
      <c r="C26" s="10" t="s">
        <v>51</v>
      </c>
      <c r="D26" s="10">
        <v>19</v>
      </c>
      <c r="E26" s="22">
        <f>E27+E32+E38+E46</f>
        <v>18098.5</v>
      </c>
      <c r="F26" s="17">
        <f>F27+F32+F38+F46</f>
        <v>18136.98</v>
      </c>
      <c r="H26" s="7">
        <v>7</v>
      </c>
      <c r="I26" s="8" t="s">
        <v>52</v>
      </c>
      <c r="J26" s="8">
        <v>59</v>
      </c>
      <c r="K26" s="21">
        <v>0</v>
      </c>
      <c r="L26" s="16">
        <v>0</v>
      </c>
    </row>
    <row r="27" spans="2:12">
      <c r="B27" s="5" t="s">
        <v>3</v>
      </c>
      <c r="C27" s="6" t="s">
        <v>53</v>
      </c>
      <c r="D27" s="6">
        <v>20</v>
      </c>
      <c r="E27" s="20">
        <f>E28+E29+E30+E31</f>
        <v>0</v>
      </c>
      <c r="F27" s="15">
        <f>F28+F29+F30+F31</f>
        <v>0</v>
      </c>
      <c r="H27" s="7">
        <v>8</v>
      </c>
      <c r="I27" s="8" t="s">
        <v>54</v>
      </c>
      <c r="J27" s="8">
        <v>60</v>
      </c>
      <c r="K27" s="21">
        <f>K28+K29</f>
        <v>17106.57</v>
      </c>
      <c r="L27" s="16">
        <f>L28+L29</f>
        <v>16758.41</v>
      </c>
    </row>
    <row r="28" spans="2:12">
      <c r="B28" s="7">
        <v>1</v>
      </c>
      <c r="C28" s="8" t="s">
        <v>56</v>
      </c>
      <c r="D28" s="8">
        <v>21</v>
      </c>
      <c r="E28" s="21">
        <v>0</v>
      </c>
      <c r="F28" s="16">
        <v>0</v>
      </c>
      <c r="H28" s="7" t="s">
        <v>55</v>
      </c>
      <c r="I28" s="8" t="s">
        <v>57</v>
      </c>
      <c r="J28" s="8">
        <v>61</v>
      </c>
      <c r="K28" s="21">
        <v>17106.57</v>
      </c>
      <c r="L28" s="16">
        <v>16758.41</v>
      </c>
    </row>
    <row r="29" spans="2:12">
      <c r="B29" s="7">
        <v>2</v>
      </c>
      <c r="C29" s="8" t="s">
        <v>59</v>
      </c>
      <c r="D29" s="8">
        <v>22</v>
      </c>
      <c r="E29" s="21">
        <v>0</v>
      </c>
      <c r="F29" s="16">
        <v>0</v>
      </c>
      <c r="H29" s="7" t="s">
        <v>58</v>
      </c>
      <c r="I29" s="8" t="s">
        <v>60</v>
      </c>
      <c r="J29" s="8">
        <v>62</v>
      </c>
      <c r="K29" s="21">
        <v>0</v>
      </c>
      <c r="L29" s="16">
        <v>0</v>
      </c>
    </row>
    <row r="30" spans="2:12">
      <c r="B30" s="7">
        <v>3</v>
      </c>
      <c r="C30" s="8" t="s">
        <v>61</v>
      </c>
      <c r="D30" s="8">
        <v>23</v>
      </c>
      <c r="E30" s="21">
        <v>0</v>
      </c>
      <c r="F30" s="16">
        <v>0</v>
      </c>
      <c r="H30" s="5" t="s">
        <v>15</v>
      </c>
      <c r="I30" s="6" t="s">
        <v>62</v>
      </c>
      <c r="J30" s="6">
        <v>63</v>
      </c>
      <c r="K30" s="20">
        <v>0</v>
      </c>
      <c r="L30" s="15">
        <v>0</v>
      </c>
    </row>
    <row r="31" spans="2:12">
      <c r="B31" s="7">
        <v>4</v>
      </c>
      <c r="C31" s="8" t="s">
        <v>63</v>
      </c>
      <c r="D31" s="8">
        <v>24</v>
      </c>
      <c r="E31" s="21">
        <v>0</v>
      </c>
      <c r="F31" s="16">
        <v>0</v>
      </c>
      <c r="H31" s="5" t="s">
        <v>19</v>
      </c>
      <c r="I31" s="6" t="s">
        <v>64</v>
      </c>
      <c r="J31" s="6">
        <v>64</v>
      </c>
      <c r="K31" s="20">
        <v>0</v>
      </c>
      <c r="L31" s="15">
        <v>0</v>
      </c>
    </row>
    <row r="32" spans="2:12">
      <c r="B32" s="5" t="s">
        <v>6</v>
      </c>
      <c r="C32" s="6" t="s">
        <v>65</v>
      </c>
      <c r="D32" s="6">
        <v>25</v>
      </c>
      <c r="E32" s="20">
        <f>E33+E34+E35+E36+E37</f>
        <v>17641.93</v>
      </c>
      <c r="F32" s="15">
        <f>F33+F34+F35+F36+F37</f>
        <v>16120.57</v>
      </c>
      <c r="H32" s="7"/>
      <c r="I32" s="8"/>
      <c r="J32" s="8"/>
      <c r="K32" s="21"/>
      <c r="L32" s="16"/>
    </row>
    <row r="33" spans="2:12">
      <c r="B33" s="7">
        <v>1</v>
      </c>
      <c r="C33" s="8" t="s">
        <v>66</v>
      </c>
      <c r="D33" s="8">
        <v>26</v>
      </c>
      <c r="E33" s="21">
        <v>991.93</v>
      </c>
      <c r="F33" s="16">
        <v>1378.57</v>
      </c>
      <c r="H33" s="7"/>
      <c r="I33" s="8"/>
      <c r="J33" s="8"/>
      <c r="K33" s="21"/>
      <c r="L33" s="16"/>
    </row>
    <row r="34" spans="2:12">
      <c r="B34" s="7">
        <v>2</v>
      </c>
      <c r="C34" s="8" t="s">
        <v>67</v>
      </c>
      <c r="D34" s="8">
        <v>27</v>
      </c>
      <c r="E34" s="21">
        <v>0</v>
      </c>
      <c r="F34" s="16">
        <v>0</v>
      </c>
      <c r="H34" s="7"/>
      <c r="I34" s="8"/>
      <c r="J34" s="8"/>
      <c r="K34" s="21"/>
      <c r="L34" s="16"/>
    </row>
    <row r="35" spans="2:12">
      <c r="B35" s="7">
        <v>3</v>
      </c>
      <c r="C35" s="8" t="s">
        <v>68</v>
      </c>
      <c r="D35" s="8">
        <v>28</v>
      </c>
      <c r="E35" s="21">
        <v>0</v>
      </c>
      <c r="F35" s="16">
        <v>0</v>
      </c>
      <c r="H35" s="7"/>
      <c r="I35" s="8"/>
      <c r="J35" s="8"/>
      <c r="K35" s="21"/>
      <c r="L35" s="16"/>
    </row>
    <row r="36" spans="2:12">
      <c r="B36" s="7">
        <v>4</v>
      </c>
      <c r="C36" s="8" t="s">
        <v>69</v>
      </c>
      <c r="D36" s="8">
        <v>29</v>
      </c>
      <c r="E36" s="21">
        <v>16650</v>
      </c>
      <c r="F36" s="16">
        <v>14742</v>
      </c>
      <c r="H36" s="7"/>
      <c r="I36" s="8"/>
      <c r="J36" s="8"/>
      <c r="K36" s="21"/>
      <c r="L36" s="16"/>
    </row>
    <row r="37" spans="2:12">
      <c r="B37" s="7">
        <v>5</v>
      </c>
      <c r="C37" s="8" t="s">
        <v>52</v>
      </c>
      <c r="D37" s="8">
        <v>30</v>
      </c>
      <c r="E37" s="21">
        <v>0</v>
      </c>
      <c r="F37" s="16">
        <v>0</v>
      </c>
      <c r="H37" s="7"/>
      <c r="I37" s="8"/>
      <c r="J37" s="8"/>
      <c r="K37" s="21"/>
      <c r="L37" s="16"/>
    </row>
    <row r="38" spans="2:12">
      <c r="B38" s="5" t="s">
        <v>15</v>
      </c>
      <c r="C38" s="6" t="s">
        <v>70</v>
      </c>
      <c r="D38" s="6">
        <v>31</v>
      </c>
      <c r="E38" s="20">
        <f>E39+E40+E41+E42+E43+E44+E45</f>
        <v>456.57</v>
      </c>
      <c r="F38" s="15">
        <f>F39+F40+F41+F42+F43+F44+F45</f>
        <v>2016.41</v>
      </c>
      <c r="H38" s="7"/>
      <c r="I38" s="8"/>
      <c r="J38" s="8"/>
      <c r="K38" s="21"/>
      <c r="L38" s="16"/>
    </row>
    <row r="39" spans="2:12">
      <c r="B39" s="7">
        <v>1</v>
      </c>
      <c r="C39" s="8" t="s">
        <v>71</v>
      </c>
      <c r="D39" s="8">
        <v>32</v>
      </c>
      <c r="E39" s="21">
        <v>0</v>
      </c>
      <c r="F39" s="16">
        <v>0</v>
      </c>
      <c r="H39" s="7"/>
      <c r="I39" s="8"/>
      <c r="J39" s="8"/>
      <c r="K39" s="21"/>
      <c r="L39" s="16"/>
    </row>
    <row r="40" spans="2:12">
      <c r="B40" s="7">
        <v>2</v>
      </c>
      <c r="C40" s="8" t="s">
        <v>72</v>
      </c>
      <c r="D40" s="8">
        <v>33</v>
      </c>
      <c r="E40" s="21">
        <v>456.57</v>
      </c>
      <c r="F40" s="16">
        <v>2016.41</v>
      </c>
      <c r="H40" s="7"/>
      <c r="I40" s="8"/>
      <c r="J40" s="8"/>
      <c r="K40" s="21"/>
      <c r="L40" s="16"/>
    </row>
    <row r="41" spans="2:12">
      <c r="B41" s="7">
        <v>3</v>
      </c>
      <c r="C41" s="8" t="s">
        <v>73</v>
      </c>
      <c r="D41" s="8">
        <v>34</v>
      </c>
      <c r="E41" s="21">
        <v>0</v>
      </c>
      <c r="F41" s="16">
        <v>0</v>
      </c>
      <c r="H41" s="7"/>
      <c r="I41" s="8"/>
      <c r="J41" s="8"/>
      <c r="K41" s="21"/>
      <c r="L41" s="16"/>
    </row>
    <row r="42" spans="2:12">
      <c r="B42" s="7">
        <v>4</v>
      </c>
      <c r="C42" s="8" t="s">
        <v>74</v>
      </c>
      <c r="D42" s="8">
        <v>35</v>
      </c>
      <c r="E42" s="21">
        <v>0</v>
      </c>
      <c r="F42" s="16">
        <v>0</v>
      </c>
      <c r="H42" s="7"/>
      <c r="I42" s="8"/>
      <c r="J42" s="8"/>
      <c r="K42" s="21"/>
      <c r="L42" s="16"/>
    </row>
    <row r="43" spans="2:12">
      <c r="B43" s="7">
        <v>5</v>
      </c>
      <c r="C43" s="8" t="s">
        <v>75</v>
      </c>
      <c r="D43" s="8">
        <v>36</v>
      </c>
      <c r="E43" s="21">
        <v>0</v>
      </c>
      <c r="F43" s="16">
        <v>0</v>
      </c>
      <c r="H43" s="7"/>
      <c r="I43" s="8"/>
      <c r="J43" s="8"/>
      <c r="K43" s="21"/>
      <c r="L43" s="16"/>
    </row>
    <row r="44" spans="2:12">
      <c r="B44" s="7">
        <v>6</v>
      </c>
      <c r="C44" s="8" t="s">
        <v>44</v>
      </c>
      <c r="D44" s="8">
        <v>37</v>
      </c>
      <c r="E44" s="21">
        <v>0</v>
      </c>
      <c r="F44" s="16">
        <v>0</v>
      </c>
      <c r="H44" s="7"/>
      <c r="I44" s="8"/>
      <c r="J44" s="8"/>
      <c r="K44" s="21"/>
      <c r="L44" s="16"/>
    </row>
    <row r="45" spans="2:12">
      <c r="B45" s="7">
        <v>7</v>
      </c>
      <c r="C45" s="8" t="s">
        <v>76</v>
      </c>
      <c r="D45" s="8">
        <v>38</v>
      </c>
      <c r="E45" s="21">
        <v>0</v>
      </c>
      <c r="F45" s="16">
        <v>0</v>
      </c>
      <c r="H45" s="7"/>
      <c r="I45" s="8"/>
      <c r="J45" s="8"/>
      <c r="K45" s="21"/>
      <c r="L45" s="16"/>
    </row>
    <row r="46" spans="2:12">
      <c r="B46" s="5" t="s">
        <v>19</v>
      </c>
      <c r="C46" s="6" t="s">
        <v>64</v>
      </c>
      <c r="D46" s="6">
        <v>39</v>
      </c>
      <c r="E46" s="20">
        <v>0</v>
      </c>
      <c r="F46" s="15">
        <v>0</v>
      </c>
      <c r="H46" s="7"/>
      <c r="I46" s="8"/>
      <c r="J46" s="8"/>
      <c r="K46" s="21"/>
      <c r="L46" s="16"/>
    </row>
    <row r="47" spans="2:12" ht="15.75" thickBot="1">
      <c r="B47" s="11"/>
      <c r="C47" s="12" t="s">
        <v>77</v>
      </c>
      <c r="D47" s="12">
        <v>40</v>
      </c>
      <c r="E47" s="23">
        <f>E8+E26</f>
        <v>7506580.0300000003</v>
      </c>
      <c r="F47" s="18">
        <f>F8+F26</f>
        <v>7254399.8000000007</v>
      </c>
      <c r="H47" s="11"/>
      <c r="I47" s="12" t="s">
        <v>78</v>
      </c>
      <c r="J47" s="12">
        <v>65</v>
      </c>
      <c r="K47" s="23">
        <f>K8+K15+K16+K17</f>
        <v>7506580.0300000003</v>
      </c>
      <c r="L47" s="18">
        <f>L8+L15+L16+L17</f>
        <v>7254399.7999999989</v>
      </c>
    </row>
    <row r="48" spans="2:12">
      <c r="C48" s="33" t="s">
        <v>86</v>
      </c>
      <c r="D48" s="33"/>
      <c r="E48" s="33"/>
      <c r="F48" s="33"/>
      <c r="G48" s="33"/>
      <c r="H48" s="33"/>
      <c r="I48" s="33"/>
      <c r="J48" s="33"/>
      <c r="K48" s="33"/>
      <c r="L48" s="33"/>
    </row>
    <row r="52" spans="3:9">
      <c r="C52" t="s">
        <v>87</v>
      </c>
      <c r="I52" t="s">
        <v>89</v>
      </c>
    </row>
    <row r="53" spans="3:9">
      <c r="C53" t="s">
        <v>88</v>
      </c>
      <c r="I53" t="s">
        <v>90</v>
      </c>
    </row>
    <row r="56" spans="3:9">
      <c r="C56" t="s">
        <v>91</v>
      </c>
    </row>
  </sheetData>
  <mergeCells count="6">
    <mergeCell ref="C48:L48"/>
    <mergeCell ref="B2:L2"/>
    <mergeCell ref="B3:L3"/>
    <mergeCell ref="B4:L4"/>
    <mergeCell ref="B7:D7"/>
    <mergeCell ref="H7:J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Księgowość</dc:creator>
  <cp:lastModifiedBy>Księgowość</cp:lastModifiedBy>
  <dcterms:created xsi:type="dcterms:W3CDTF">2022-05-05T09:23:03Z</dcterms:created>
  <dcterms:modified xsi:type="dcterms:W3CDTF">2022-05-05T09:29:16Z</dcterms:modified>
</cp:coreProperties>
</file>